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CFF" sheetId="2" r:id="rId1"/>
  </sheets>
  <definedNames>
    <definedName name="_xlnm.Print_Area" localSheetId="0">CFF!$B$1:$I$28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3" i="2"/>
  <c r="I12"/>
  <c r="I11"/>
  <c r="I10"/>
  <c r="D5"/>
  <c r="I9"/>
  <c r="I8"/>
  <c r="I16"/>
  <c r="I15"/>
  <c r="E15"/>
  <c r="E16" l="1"/>
  <c r="E8" s="1"/>
  <c r="F11"/>
  <c r="F9"/>
  <c r="H13" l="1"/>
  <c r="G11" l="1"/>
  <c r="H11"/>
  <c r="E12" l="1"/>
  <c r="E10"/>
</calcChain>
</file>

<file path=xl/sharedStrings.xml><?xml version="1.0" encoding="utf-8"?>
<sst xmlns="http://schemas.openxmlformats.org/spreadsheetml/2006/main" count="34" uniqueCount="28">
  <si>
    <t>ITEM</t>
  </si>
  <si>
    <t>CRONOGRAMA FÍSICO-FINANCEIRO</t>
  </si>
  <si>
    <t>Endereço da Obra:</t>
  </si>
  <si>
    <t>Prazo Execução:</t>
  </si>
  <si>
    <t>03 meses</t>
  </si>
  <si>
    <t>Valor Total da Obra:</t>
  </si>
  <si>
    <t>Data:</t>
  </si>
  <si>
    <t>DESCRIÇÃO</t>
  </si>
  <si>
    <t>FÍSICO FINANCEIRO</t>
  </si>
  <si>
    <t>ETAPAS</t>
  </si>
  <si>
    <t>MÊS 1</t>
  </si>
  <si>
    <t>MÊS 2</t>
  </si>
  <si>
    <t>MÊS 3</t>
  </si>
  <si>
    <t>Físico %</t>
  </si>
  <si>
    <t>Financeiro</t>
  </si>
  <si>
    <t>TOTAL</t>
  </si>
  <si>
    <t>EXECUÇÃO DE ALAMBRADO</t>
  </si>
  <si>
    <t>SERRALHERIA</t>
  </si>
  <si>
    <t>PLACA DE OBRA</t>
  </si>
  <si>
    <t>CONSTRUÇÃO DE ALAMBRADO</t>
  </si>
  <si>
    <t>DISTRITO PANTANO DOS ROSAS</t>
  </si>
  <si>
    <t>TOTAIS</t>
  </si>
  <si>
    <t>EMPRESA:</t>
  </si>
  <si>
    <t>CNPJ:</t>
  </si>
  <si>
    <t>Local e Data:</t>
  </si>
  <si>
    <t>Assinaturas com identificação:</t>
  </si>
  <si>
    <t>Responsável Técnico</t>
  </si>
  <si>
    <t>Proprietário da Empresa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</si>
</sst>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_(* #,##0.0000_);_(* \(#,##0.0000\);_(* &quot;-&quot;??_);_(@_)"/>
    <numFmt numFmtId="167" formatCode="&quot;R$&quot;\ #,##0.00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1"/>
    </font>
    <font>
      <sz val="10"/>
      <color rgb="FF000000"/>
      <name val="Arial"/>
      <family val="2"/>
    </font>
    <font>
      <b/>
      <i/>
      <u val="double"/>
      <sz val="2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sz val="1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 Narrow"/>
      <family val="2"/>
    </font>
    <font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5" fillId="0" borderId="0" applyBorder="0" applyProtection="0"/>
    <xf numFmtId="166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10" fontId="6" fillId="0" borderId="1" xfId="25" applyNumberFormat="1" applyFont="1" applyBorder="1" applyAlignment="1">
      <alignment horizontal="center" vertical="center"/>
    </xf>
    <xf numFmtId="10" fontId="6" fillId="0" borderId="4" xfId="25" applyNumberFormat="1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/>
    </xf>
    <xf numFmtId="167" fontId="6" fillId="0" borderId="4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0" fontId="13" fillId="0" borderId="1" xfId="0" applyNumberFormat="1" applyFont="1" applyBorder="1" applyAlignment="1">
      <alignment horizontal="center" vertical="center"/>
    </xf>
    <xf numFmtId="167" fontId="13" fillId="0" borderId="1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67" fontId="12" fillId="0" borderId="0" xfId="0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10" fontId="6" fillId="0" borderId="1" xfId="25" applyNumberFormat="1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167" fontId="6" fillId="0" borderId="4" xfId="25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7" fontId="11" fillId="0" borderId="1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top"/>
      <protection locked="0"/>
    </xf>
    <xf numFmtId="0" fontId="1" fillId="0" borderId="0" xfId="0" applyFont="1" applyFill="1" applyBorder="1" applyAlignment="1" applyProtection="1">
      <alignment horizontal="left" vertical="top"/>
      <protection locked="0"/>
    </xf>
    <xf numFmtId="0" fontId="16" fillId="0" borderId="0" xfId="0" applyFont="1" applyFill="1" applyBorder="1" applyAlignment="1" applyProtection="1">
      <alignment horizontal="center" vertical="top"/>
      <protection locked="0"/>
    </xf>
    <xf numFmtId="0" fontId="16" fillId="0" borderId="0" xfId="0" applyFont="1" applyFill="1" applyBorder="1" applyAlignment="1" applyProtection="1">
      <alignment horizontal="center" vertical="top"/>
      <protection locked="0"/>
    </xf>
    <xf numFmtId="0" fontId="16" fillId="0" borderId="0" xfId="0" applyFont="1" applyFill="1" applyBorder="1" applyAlignment="1" applyProtection="1">
      <alignment vertical="top"/>
      <protection locked="0"/>
    </xf>
    <xf numFmtId="0" fontId="16" fillId="0" borderId="9" xfId="0" applyFont="1" applyFill="1" applyBorder="1" applyAlignment="1" applyProtection="1">
      <alignment vertical="top"/>
      <protection locked="0"/>
    </xf>
    <xf numFmtId="167" fontId="1" fillId="0" borderId="0" xfId="0" applyNumberFormat="1" applyFont="1" applyFill="1" applyBorder="1" applyAlignment="1" applyProtection="1">
      <alignment horizontal="left" vertical="top"/>
      <protection locked="0"/>
    </xf>
    <xf numFmtId="0" fontId="12" fillId="0" borderId="4" xfId="0" applyFont="1" applyBorder="1" applyAlignment="1">
      <alignment horizontal="center" vertical="center"/>
    </xf>
    <xf numFmtId="0" fontId="1" fillId="0" borderId="9" xfId="0" applyFont="1" applyFill="1" applyBorder="1" applyAlignment="1" applyProtection="1">
      <alignment horizontal="left" vertical="top"/>
      <protection locked="0"/>
    </xf>
    <xf numFmtId="0" fontId="15" fillId="0" borderId="14" xfId="0" applyFont="1" applyFill="1" applyBorder="1" applyAlignment="1" applyProtection="1">
      <alignment horizontal="left" vertical="center"/>
      <protection locked="0"/>
    </xf>
    <xf numFmtId="0" fontId="15" fillId="0" borderId="15" xfId="0" applyFont="1" applyFill="1" applyBorder="1" applyAlignment="1" applyProtection="1">
      <alignment horizontal="left" vertical="center"/>
      <protection locked="0"/>
    </xf>
    <xf numFmtId="0" fontId="15" fillId="0" borderId="16" xfId="0" applyFont="1" applyFill="1" applyBorder="1" applyAlignment="1" applyProtection="1">
      <alignment horizontal="left" vertical="center"/>
      <protection locked="0"/>
    </xf>
    <xf numFmtId="0" fontId="15" fillId="0" borderId="14" xfId="0" applyFont="1" applyFill="1" applyBorder="1" applyAlignment="1" applyProtection="1">
      <alignment vertical="center"/>
      <protection locked="0"/>
    </xf>
    <xf numFmtId="0" fontId="15" fillId="0" borderId="15" xfId="0" applyFont="1" applyFill="1" applyBorder="1" applyAlignment="1" applyProtection="1">
      <alignment vertical="center"/>
      <protection locked="0"/>
    </xf>
    <xf numFmtId="0" fontId="15" fillId="0" borderId="16" xfId="0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vertical="center"/>
      <protection locked="0"/>
    </xf>
    <xf numFmtId="0" fontId="15" fillId="0" borderId="17" xfId="0" applyFont="1" applyFill="1" applyBorder="1" applyAlignment="1" applyProtection="1">
      <alignment horizontal="left" vertical="center"/>
      <protection locked="0"/>
    </xf>
  </cellXfs>
  <cellStyles count="29">
    <cellStyle name="Excel Built-in Excel Built-in Excel Built-in Excel Built-in Excel Built-in Excel Built-in Excel Built-in Separador de milhares 4" xfId="23"/>
    <cellStyle name="Excel Built-in Normal" xfId="12"/>
    <cellStyle name="Normal" xfId="0" builtinId="0"/>
    <cellStyle name="Normal 100" xfId="11"/>
    <cellStyle name="Normal 101" xfId="13"/>
    <cellStyle name="Normal 153" xfId="22"/>
    <cellStyle name="Normal 2" xfId="3"/>
    <cellStyle name="Normal 2 2 2 2" xfId="10"/>
    <cellStyle name="Normal 81" xfId="21"/>
    <cellStyle name="Normal 85" xfId="5"/>
    <cellStyle name="Normal 86" xfId="6"/>
    <cellStyle name="Normal 87" xfId="7"/>
    <cellStyle name="Normal 88" xfId="8"/>
    <cellStyle name="Normal 89" xfId="16"/>
    <cellStyle name="Normal 90" xfId="17"/>
    <cellStyle name="Normal 91" xfId="19"/>
    <cellStyle name="Normal 92" xfId="20"/>
    <cellStyle name="Normal 93" xfId="18"/>
    <cellStyle name="Normal 94" xfId="14"/>
    <cellStyle name="Normal 95" xfId="15"/>
    <cellStyle name="Normal 99" xfId="9"/>
    <cellStyle name="Porcentagem" xfId="25" builtinId="5"/>
    <cellStyle name="Porcentagem 2" xfId="28"/>
    <cellStyle name="Separador de milhares 2" xfId="24"/>
    <cellStyle name="Vírgula 2 2" xfId="27"/>
    <cellStyle name="Vírgula 2 3" xfId="26"/>
    <cellStyle name="Vírgula 2 4" xfId="4"/>
    <cellStyle name="Vírgula 4" xfId="2"/>
    <cellStyle name="Vírgula 6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>
      <selection activeCell="K18" sqref="K18"/>
    </sheetView>
  </sheetViews>
  <sheetFormatPr defaultColWidth="8.85546875" defaultRowHeight="12.75"/>
  <cols>
    <col min="1" max="1" width="11.140625" style="1" customWidth="1"/>
    <col min="2" max="2" width="6.140625" style="1" customWidth="1"/>
    <col min="3" max="3" width="32.5703125" style="6" customWidth="1"/>
    <col min="4" max="4" width="14.42578125" style="1" customWidth="1"/>
    <col min="5" max="5" width="12" style="7" customWidth="1"/>
    <col min="6" max="8" width="14.140625" style="1" customWidth="1"/>
    <col min="9" max="9" width="13.7109375" style="1" customWidth="1"/>
    <col min="10" max="10" width="13.85546875" style="1" customWidth="1"/>
    <col min="11" max="16384" width="8.85546875" style="1"/>
  </cols>
  <sheetData>
    <row r="1" spans="1:10" ht="25.5">
      <c r="B1" s="46" t="s">
        <v>1</v>
      </c>
      <c r="C1" s="47"/>
      <c r="D1" s="47"/>
      <c r="E1" s="47"/>
      <c r="F1" s="47"/>
      <c r="G1" s="47"/>
      <c r="H1" s="47"/>
      <c r="I1" s="48"/>
    </row>
    <row r="2" spans="1:10" ht="20.25">
      <c r="B2" s="49" t="s">
        <v>19</v>
      </c>
      <c r="C2" s="50"/>
      <c r="D2" s="50"/>
      <c r="E2" s="50"/>
      <c r="F2" s="50"/>
      <c r="G2" s="50"/>
      <c r="H2" s="50"/>
      <c r="I2" s="51"/>
    </row>
    <row r="3" spans="1:10" ht="23.25">
      <c r="B3" s="52"/>
      <c r="C3" s="53"/>
      <c r="D3" s="53"/>
      <c r="E3" s="53"/>
      <c r="F3" s="53"/>
      <c r="G3" s="53"/>
      <c r="H3" s="53"/>
      <c r="I3" s="54"/>
    </row>
    <row r="4" spans="1:10">
      <c r="B4" s="2"/>
      <c r="C4" s="3" t="s">
        <v>2</v>
      </c>
      <c r="D4" s="55" t="s">
        <v>20</v>
      </c>
      <c r="E4" s="55"/>
      <c r="F4" s="55"/>
      <c r="G4" s="55"/>
      <c r="H4" s="3" t="s">
        <v>3</v>
      </c>
      <c r="I4" s="4" t="s">
        <v>4</v>
      </c>
    </row>
    <row r="5" spans="1:10" ht="15.75">
      <c r="B5" s="2"/>
      <c r="C5" s="3" t="s">
        <v>5</v>
      </c>
      <c r="D5" s="56">
        <f>E16</f>
        <v>82307.599999999991</v>
      </c>
      <c r="E5" s="56"/>
      <c r="F5" s="56"/>
      <c r="G5" s="56"/>
      <c r="H5" s="3" t="s">
        <v>6</v>
      </c>
      <c r="I5" s="5"/>
    </row>
    <row r="6" spans="1:10">
      <c r="B6" s="2"/>
      <c r="D6" s="35"/>
      <c r="F6" s="35"/>
      <c r="G6" s="35"/>
      <c r="H6" s="35"/>
      <c r="I6" s="36"/>
    </row>
    <row r="7" spans="1:10" ht="24">
      <c r="B7" s="8" t="s">
        <v>0</v>
      </c>
      <c r="C7" s="9" t="s">
        <v>7</v>
      </c>
      <c r="D7" s="10" t="s">
        <v>8</v>
      </c>
      <c r="E7" s="11" t="s">
        <v>9</v>
      </c>
      <c r="F7" s="12" t="s">
        <v>10</v>
      </c>
      <c r="G7" s="12" t="s">
        <v>11</v>
      </c>
      <c r="H7" s="12" t="s">
        <v>12</v>
      </c>
      <c r="I7" s="68" t="s">
        <v>21</v>
      </c>
      <c r="J7" s="13"/>
    </row>
    <row r="8" spans="1:10" s="33" customFormat="1">
      <c r="B8" s="43">
        <v>1</v>
      </c>
      <c r="C8" s="44" t="s">
        <v>18</v>
      </c>
      <c r="D8" s="37" t="s">
        <v>13</v>
      </c>
      <c r="E8" s="15">
        <f>E9/E16</f>
        <v>1.1600143850628618E-2</v>
      </c>
      <c r="F8" s="16">
        <v>1</v>
      </c>
      <c r="G8" s="16"/>
      <c r="H8" s="16"/>
      <c r="I8" s="17">
        <f t="shared" ref="I8:I13" si="0">SUM(F8:H8)</f>
        <v>1</v>
      </c>
      <c r="J8" s="13"/>
    </row>
    <row r="9" spans="1:10" s="33" customFormat="1">
      <c r="B9" s="43"/>
      <c r="C9" s="45"/>
      <c r="D9" s="37" t="s">
        <v>14</v>
      </c>
      <c r="E9" s="18">
        <v>954.78</v>
      </c>
      <c r="F9" s="18">
        <f>F8*E9</f>
        <v>954.78</v>
      </c>
      <c r="G9" s="18"/>
      <c r="H9" s="18"/>
      <c r="I9" s="19">
        <f t="shared" si="0"/>
        <v>954.78</v>
      </c>
      <c r="J9" s="13"/>
    </row>
    <row r="10" spans="1:10" s="14" customFormat="1">
      <c r="A10" s="13"/>
      <c r="B10" s="57">
        <v>2</v>
      </c>
      <c r="C10" s="58" t="s">
        <v>16</v>
      </c>
      <c r="D10" s="38" t="s">
        <v>13</v>
      </c>
      <c r="E10" s="39">
        <f>E11/E16</f>
        <v>0.91337798696596673</v>
      </c>
      <c r="F10" s="40">
        <v>0.3</v>
      </c>
      <c r="G10" s="40">
        <v>0.4</v>
      </c>
      <c r="H10" s="40">
        <v>0.3</v>
      </c>
      <c r="I10" s="17">
        <f t="shared" si="0"/>
        <v>1</v>
      </c>
      <c r="J10" s="13"/>
    </row>
    <row r="11" spans="1:10" s="14" customFormat="1">
      <c r="A11" s="13"/>
      <c r="B11" s="57"/>
      <c r="C11" s="58"/>
      <c r="D11" s="38" t="s">
        <v>14</v>
      </c>
      <c r="E11" s="41">
        <v>75177.95</v>
      </c>
      <c r="F11" s="41">
        <f>ROUND(F10*E11,2)-0.01</f>
        <v>22553.38</v>
      </c>
      <c r="G11" s="41">
        <f>ROUND(G10*E11,2)</f>
        <v>30071.18</v>
      </c>
      <c r="H11" s="41">
        <f>ROUND(H10*E11,2)</f>
        <v>22553.39</v>
      </c>
      <c r="I11" s="19">
        <f t="shared" si="0"/>
        <v>75177.95</v>
      </c>
      <c r="J11" s="13"/>
    </row>
    <row r="12" spans="1:10">
      <c r="B12" s="43">
        <v>3</v>
      </c>
      <c r="C12" s="44" t="s">
        <v>17</v>
      </c>
      <c r="D12" s="37" t="s">
        <v>13</v>
      </c>
      <c r="E12" s="15">
        <f>E13/E16</f>
        <v>7.5021869183404699E-2</v>
      </c>
      <c r="F12" s="16"/>
      <c r="G12" s="16"/>
      <c r="H12" s="16">
        <v>1</v>
      </c>
      <c r="I12" s="17">
        <f t="shared" si="0"/>
        <v>1</v>
      </c>
      <c r="J12" s="13"/>
    </row>
    <row r="13" spans="1:10">
      <c r="B13" s="43"/>
      <c r="C13" s="45"/>
      <c r="D13" s="37" t="s">
        <v>14</v>
      </c>
      <c r="E13" s="18">
        <v>6174.87</v>
      </c>
      <c r="F13" s="18"/>
      <c r="G13" s="18"/>
      <c r="H13" s="18">
        <f>ROUND(H12*E13,2)</f>
        <v>6174.87</v>
      </c>
      <c r="I13" s="19">
        <f t="shared" si="0"/>
        <v>6174.87</v>
      </c>
      <c r="J13" s="13"/>
    </row>
    <row r="14" spans="1:10">
      <c r="B14" s="2"/>
      <c r="D14" s="35"/>
      <c r="F14" s="35"/>
      <c r="G14" s="35"/>
      <c r="H14" s="35"/>
      <c r="I14" s="36"/>
      <c r="J14" s="13"/>
    </row>
    <row r="15" spans="1:10">
      <c r="B15" s="2"/>
      <c r="C15" s="59" t="s">
        <v>15</v>
      </c>
      <c r="D15" s="20" t="s">
        <v>13</v>
      </c>
      <c r="E15" s="21">
        <f>E8+E10+E12</f>
        <v>1</v>
      </c>
      <c r="F15" s="16">
        <v>0.28561347919268693</v>
      </c>
      <c r="G15" s="16">
        <v>0.36535119478638667</v>
      </c>
      <c r="H15" s="16">
        <v>0.34903532602092635</v>
      </c>
      <c r="I15" s="17">
        <f>SUM(F15:H15)</f>
        <v>0.99999999999999989</v>
      </c>
    </row>
    <row r="16" spans="1:10">
      <c r="B16" s="2"/>
      <c r="C16" s="59"/>
      <c r="D16" s="20" t="s">
        <v>14</v>
      </c>
      <c r="E16" s="22">
        <f>E11+E13+E9</f>
        <v>82307.599999999991</v>
      </c>
      <c r="F16" s="18">
        <v>23508.16</v>
      </c>
      <c r="G16" s="18">
        <v>30071.18</v>
      </c>
      <c r="H16" s="18">
        <v>28728.26</v>
      </c>
      <c r="I16" s="42">
        <f>SUM(F16:H16)</f>
        <v>82307.599999999991</v>
      </c>
    </row>
    <row r="17" spans="2:11" ht="15">
      <c r="B17" s="2"/>
      <c r="D17" s="23"/>
      <c r="F17" s="24"/>
      <c r="G17" s="24"/>
      <c r="H17" s="24"/>
      <c r="I17" s="25"/>
    </row>
    <row r="18" spans="2:11" s="35" customFormat="1" ht="21" customHeight="1">
      <c r="B18" s="2"/>
      <c r="C18" s="73" t="s">
        <v>22</v>
      </c>
      <c r="D18" s="74"/>
      <c r="E18" s="74"/>
      <c r="F18" s="74"/>
      <c r="G18" s="75"/>
      <c r="H18" s="70" t="s">
        <v>23</v>
      </c>
      <c r="I18" s="77"/>
      <c r="J18" s="76"/>
    </row>
    <row r="19" spans="2:11" s="35" customFormat="1" ht="15">
      <c r="B19" s="2"/>
      <c r="C19" s="6"/>
      <c r="D19" s="23"/>
      <c r="E19" s="7"/>
      <c r="F19" s="24"/>
      <c r="G19" s="24"/>
      <c r="H19" s="24"/>
      <c r="I19" s="25"/>
    </row>
    <row r="20" spans="2:11" s="35" customFormat="1" ht="21.75" customHeight="1">
      <c r="B20" s="2"/>
      <c r="C20" s="70" t="s">
        <v>24</v>
      </c>
      <c r="D20" s="71"/>
      <c r="E20" s="72"/>
      <c r="F20" s="24"/>
      <c r="G20" s="24"/>
      <c r="H20" s="24"/>
      <c r="I20" s="25"/>
    </row>
    <row r="21" spans="2:11" s="35" customFormat="1" ht="15" customHeight="1">
      <c r="B21" s="2"/>
      <c r="C21" s="60"/>
      <c r="D21" s="60"/>
      <c r="E21" s="60"/>
      <c r="F21" s="24"/>
      <c r="G21" s="24"/>
      <c r="H21" s="24"/>
      <c r="I21" s="25"/>
    </row>
    <row r="22" spans="2:11">
      <c r="B22" s="2"/>
      <c r="C22" s="60" t="s">
        <v>25</v>
      </c>
      <c r="D22" s="61"/>
      <c r="E22" s="61"/>
      <c r="F22" s="62"/>
      <c r="G22" s="62"/>
      <c r="H22" s="62"/>
      <c r="I22" s="69"/>
      <c r="J22" s="67"/>
      <c r="K22" s="35"/>
    </row>
    <row r="23" spans="2:11">
      <c r="B23" s="2"/>
      <c r="C23" s="60"/>
      <c r="D23" s="61"/>
      <c r="E23" s="61"/>
      <c r="F23" s="62"/>
      <c r="G23" s="62"/>
      <c r="H23" s="62"/>
      <c r="I23" s="69"/>
      <c r="J23" s="67"/>
      <c r="K23" s="35"/>
    </row>
    <row r="24" spans="2:11">
      <c r="B24" s="2"/>
      <c r="C24" s="61"/>
      <c r="D24" s="61"/>
      <c r="E24" s="61"/>
      <c r="F24" s="62"/>
      <c r="G24" s="62"/>
      <c r="H24" s="62"/>
      <c r="I24" s="69"/>
      <c r="J24" s="67"/>
      <c r="K24" s="35"/>
    </row>
    <row r="25" spans="2:11" ht="15" customHeight="1">
      <c r="B25" s="2"/>
      <c r="C25" s="61"/>
      <c r="D25" s="64" t="s">
        <v>26</v>
      </c>
      <c r="E25" s="64"/>
      <c r="F25" s="35"/>
      <c r="G25" s="64" t="s">
        <v>27</v>
      </c>
      <c r="H25" s="64"/>
      <c r="I25" s="66"/>
      <c r="J25" s="65"/>
      <c r="K25" s="35"/>
    </row>
    <row r="26" spans="2:11" ht="12" customHeight="1">
      <c r="B26" s="2"/>
      <c r="D26" s="35"/>
      <c r="F26" s="35"/>
      <c r="G26" s="34"/>
      <c r="H26" s="34"/>
      <c r="I26" s="27"/>
      <c r="J26" s="26"/>
      <c r="K26" s="35"/>
    </row>
    <row r="27" spans="2:11" s="35" customFormat="1" ht="12" customHeight="1">
      <c r="B27" s="2"/>
      <c r="C27" s="6"/>
      <c r="E27" s="7"/>
      <c r="G27" s="34"/>
      <c r="H27" s="34"/>
      <c r="I27" s="27"/>
      <c r="J27" s="34"/>
    </row>
    <row r="28" spans="2:11" ht="12" customHeight="1" thickBot="1">
      <c r="B28" s="28"/>
      <c r="C28" s="29"/>
      <c r="D28" s="30"/>
      <c r="E28" s="31"/>
      <c r="F28" s="30"/>
      <c r="G28" s="30"/>
      <c r="H28" s="30"/>
      <c r="I28" s="32"/>
      <c r="K28" s="35"/>
    </row>
    <row r="29" spans="2:11">
      <c r="K29" s="35"/>
    </row>
    <row r="30" spans="2:11">
      <c r="K30" s="35"/>
    </row>
    <row r="31" spans="2:11">
      <c r="K31" s="35"/>
    </row>
    <row r="32" spans="2:11">
      <c r="C32" s="60"/>
      <c r="D32" s="61"/>
      <c r="E32" s="61"/>
      <c r="F32" s="62"/>
      <c r="G32" s="62"/>
      <c r="H32" s="62"/>
      <c r="I32" s="62"/>
      <c r="J32" s="67"/>
      <c r="K32" s="35"/>
    </row>
    <row r="33" spans="3:11">
      <c r="C33" s="60"/>
      <c r="D33" s="61"/>
      <c r="E33" s="61"/>
      <c r="F33" s="62"/>
      <c r="G33" s="62"/>
      <c r="H33" s="62"/>
      <c r="I33" s="62"/>
      <c r="J33" s="67"/>
      <c r="K33" s="35"/>
    </row>
    <row r="34" spans="3:11">
      <c r="C34" s="61"/>
      <c r="D34" s="61"/>
      <c r="E34" s="61"/>
      <c r="F34" s="62"/>
      <c r="G34" s="62"/>
      <c r="H34" s="62"/>
      <c r="I34" s="62"/>
      <c r="J34" s="67"/>
      <c r="K34" s="35"/>
    </row>
    <row r="35" spans="3:11">
      <c r="C35" s="61"/>
      <c r="D35" s="61"/>
      <c r="E35" s="63"/>
      <c r="F35" s="64"/>
      <c r="G35" s="64"/>
      <c r="H35" s="64"/>
      <c r="I35" s="64"/>
      <c r="J35" s="64"/>
      <c r="K35" s="35"/>
    </row>
  </sheetData>
  <mergeCells count="17">
    <mergeCell ref="F35:J35"/>
    <mergeCell ref="D25:E25"/>
    <mergeCell ref="G25:H25"/>
    <mergeCell ref="H18:I18"/>
    <mergeCell ref="C20:E20"/>
    <mergeCell ref="C15:C16"/>
    <mergeCell ref="B12:B13"/>
    <mergeCell ref="C12:C13"/>
    <mergeCell ref="B1:I1"/>
    <mergeCell ref="B2:I2"/>
    <mergeCell ref="B3:I3"/>
    <mergeCell ref="D4:G4"/>
    <mergeCell ref="D5:G5"/>
    <mergeCell ref="B10:B11"/>
    <mergeCell ref="C10:C11"/>
    <mergeCell ref="B8:B9"/>
    <mergeCell ref="C8:C9"/>
  </mergeCells>
  <printOptions horizontalCentered="1"/>
  <pageMargins left="0.51181102362204722" right="0.51181102362204722" top="0.59055118110236227" bottom="0.59055118110236227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CFF</vt:lpstr>
      <vt:lpstr>CFF!Area_de_impressao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Nenem</dc:creator>
  <cp:lastModifiedBy>Obras</cp:lastModifiedBy>
  <cp:lastPrinted>2020-03-19T14:47:04Z</cp:lastPrinted>
  <dcterms:created xsi:type="dcterms:W3CDTF">2019-01-31T15:33:25Z</dcterms:created>
  <dcterms:modified xsi:type="dcterms:W3CDTF">2020-03-19T14:49:43Z</dcterms:modified>
</cp:coreProperties>
</file>